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7455"/>
  </bookViews>
  <sheets>
    <sheet name="Shear in beams" sheetId="2" r:id="rId1"/>
  </sheets>
  <calcPr calcId="125725"/>
</workbook>
</file>

<file path=xl/calcChain.xml><?xml version="1.0" encoding="utf-8"?>
<calcChain xmlns="http://schemas.openxmlformats.org/spreadsheetml/2006/main">
  <c r="B34" i="2"/>
  <c r="B24"/>
  <c r="B27" s="1"/>
  <c r="B30" l="1"/>
  <c r="B35" s="1"/>
  <c r="A29"/>
  <c r="B31" l="1"/>
  <c r="D30"/>
  <c r="D33"/>
</calcChain>
</file>

<file path=xl/sharedStrings.xml><?xml version="1.0" encoding="utf-8"?>
<sst xmlns="http://schemas.openxmlformats.org/spreadsheetml/2006/main" count="43" uniqueCount="33">
  <si>
    <t>In Metric Units</t>
  </si>
  <si>
    <t>Fy =</t>
  </si>
  <si>
    <t xml:space="preserve">MPa </t>
  </si>
  <si>
    <t>F'c =</t>
  </si>
  <si>
    <t>Geometrical Properties :</t>
  </si>
  <si>
    <t xml:space="preserve">b = </t>
  </si>
  <si>
    <t>m</t>
  </si>
  <si>
    <t xml:space="preserve">h = </t>
  </si>
  <si>
    <t>C =Cover :</t>
  </si>
  <si>
    <t>d=</t>
  </si>
  <si>
    <t>ELEMENT NATURE :</t>
  </si>
  <si>
    <t>Factored Shear :</t>
  </si>
  <si>
    <t>Vu =</t>
  </si>
  <si>
    <t>T</t>
  </si>
  <si>
    <r>
      <t>F</t>
    </r>
    <r>
      <rPr>
        <vertAlign val="subscript"/>
        <sz val="10"/>
        <rFont val="Arial"/>
        <family val="2"/>
      </rPr>
      <t>shear</t>
    </r>
    <r>
      <rPr>
        <sz val="10"/>
        <rFont val="Arial"/>
        <family val="2"/>
      </rPr>
      <t xml:space="preserve"> =</t>
    </r>
  </si>
  <si>
    <t>(for flat beams t = h)</t>
  </si>
  <si>
    <t>t =</t>
  </si>
  <si>
    <t>For the beam's cross section,</t>
  </si>
  <si>
    <t>Vc =</t>
  </si>
  <si>
    <t>Conclusion :</t>
  </si>
  <si>
    <t>Vs =</t>
  </si>
  <si>
    <r>
      <t>s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 xml:space="preserve"> =</t>
    </r>
  </si>
  <si>
    <t>Chosen Stirrups spacing:</t>
  </si>
  <si>
    <t>s =</t>
  </si>
  <si>
    <r>
      <t>Av</t>
    </r>
    <r>
      <rPr>
        <vertAlign val="subscript"/>
        <sz val="10"/>
        <rFont val="Arial"/>
        <family val="2"/>
      </rPr>
      <t>min</t>
    </r>
    <r>
      <rPr>
        <sz val="10"/>
        <rFont val="Arial"/>
        <family val="2"/>
      </rPr>
      <t xml:space="preserve"> =</t>
    </r>
  </si>
  <si>
    <r>
      <t>cm</t>
    </r>
    <r>
      <rPr>
        <vertAlign val="superscript"/>
        <sz val="10"/>
        <rFont val="Arial"/>
        <family val="2"/>
      </rPr>
      <t>2</t>
    </r>
  </si>
  <si>
    <t>Av =</t>
  </si>
  <si>
    <t>REINFORCEMENT OF RECTANGULAR SECTION FOR SHEAR FORCES</t>
  </si>
  <si>
    <t>Slab or footing</t>
  </si>
  <si>
    <t>Project</t>
  </si>
  <si>
    <t>Job:</t>
  </si>
  <si>
    <t>KAU Sports Facilities</t>
  </si>
  <si>
    <t>Beam B56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</si>
</sst>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10"/>
      <name val="GreekC"/>
    </font>
    <font>
      <vertAlign val="subscript"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/>
    <xf numFmtId="2" fontId="1" fillId="0" borderId="0" xfId="0" applyNumberFormat="1" applyFont="1" applyAlignment="1"/>
    <xf numFmtId="0" fontId="7" fillId="0" borderId="0" xfId="0" applyFont="1"/>
    <xf numFmtId="0" fontId="9" fillId="0" borderId="0" xfId="0" applyFont="1"/>
    <xf numFmtId="2" fontId="0" fillId="0" borderId="0" xfId="0" applyNumberFormat="1"/>
    <xf numFmtId="0" fontId="5" fillId="0" borderId="0" xfId="0" applyFont="1" applyAlignment="1"/>
    <xf numFmtId="0" fontId="1" fillId="0" borderId="0" xfId="0" applyFont="1" applyAlignme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0</xdr:rowOff>
    </xdr:from>
    <xdr:to>
      <xdr:col>0</xdr:col>
      <xdr:colOff>314325</xdr:colOff>
      <xdr:row>28</xdr:row>
      <xdr:rowOff>152400</xdr:rowOff>
    </xdr:to>
    <xdr:sp macro="" textlink="">
      <xdr:nvSpPr>
        <xdr:cNvPr id="2" name="Line 36"/>
        <xdr:cNvSpPr>
          <a:spLocks noChangeShapeType="1"/>
        </xdr:cNvSpPr>
      </xdr:nvSpPr>
      <xdr:spPr bwMode="auto">
        <a:xfrm>
          <a:off x="304800" y="3124200"/>
          <a:ext cx="9525" cy="1524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12</xdr:row>
      <xdr:rowOff>38100</xdr:rowOff>
    </xdr:from>
    <xdr:to>
      <xdr:col>8</xdr:col>
      <xdr:colOff>323850</xdr:colOff>
      <xdr:row>34</xdr:row>
      <xdr:rowOff>38100</xdr:rowOff>
    </xdr:to>
    <xdr:grpSp>
      <xdr:nvGrpSpPr>
        <xdr:cNvPr id="3" name="Group 85"/>
        <xdr:cNvGrpSpPr>
          <a:grpSpLocks/>
        </xdr:cNvGrpSpPr>
      </xdr:nvGrpSpPr>
      <xdr:grpSpPr bwMode="auto">
        <a:xfrm>
          <a:off x="3571875" y="1981200"/>
          <a:ext cx="2133600" cy="3686175"/>
          <a:chOff x="386" y="69"/>
          <a:chExt cx="224" cy="387"/>
        </a:xfrm>
      </xdr:grpSpPr>
      <xdr:sp macro="" textlink="">
        <xdr:nvSpPr>
          <xdr:cNvPr id="4" name="Rectangle 46"/>
          <xdr:cNvSpPr>
            <a:spLocks noChangeArrowheads="1"/>
          </xdr:cNvSpPr>
        </xdr:nvSpPr>
        <xdr:spPr bwMode="auto">
          <a:xfrm>
            <a:off x="386" y="69"/>
            <a:ext cx="224" cy="38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7"/>
          <xdr:cNvSpPr>
            <a:spLocks noChangeArrowheads="1"/>
          </xdr:cNvSpPr>
        </xdr:nvSpPr>
        <xdr:spPr bwMode="auto">
          <a:xfrm>
            <a:off x="457" y="162"/>
            <a:ext cx="90" cy="18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Oval 48"/>
          <xdr:cNvSpPr>
            <a:spLocks noChangeArrowheads="1"/>
          </xdr:cNvSpPr>
        </xdr:nvSpPr>
        <xdr:spPr bwMode="auto">
          <a:xfrm>
            <a:off x="467" y="325"/>
            <a:ext cx="10" cy="12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7" name="Oval 49"/>
          <xdr:cNvSpPr>
            <a:spLocks noChangeArrowheads="1"/>
          </xdr:cNvSpPr>
        </xdr:nvSpPr>
        <xdr:spPr bwMode="auto">
          <a:xfrm>
            <a:off x="487" y="325"/>
            <a:ext cx="10" cy="12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8" name="Oval 50"/>
          <xdr:cNvSpPr>
            <a:spLocks noChangeArrowheads="1"/>
          </xdr:cNvSpPr>
        </xdr:nvSpPr>
        <xdr:spPr bwMode="auto">
          <a:xfrm>
            <a:off x="508" y="325"/>
            <a:ext cx="10" cy="12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9" name="Oval 51"/>
          <xdr:cNvSpPr>
            <a:spLocks noChangeArrowheads="1"/>
          </xdr:cNvSpPr>
        </xdr:nvSpPr>
        <xdr:spPr bwMode="auto">
          <a:xfrm>
            <a:off x="529" y="325"/>
            <a:ext cx="10" cy="12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0" name="Oval 52"/>
          <xdr:cNvSpPr>
            <a:spLocks noChangeArrowheads="1"/>
          </xdr:cNvSpPr>
        </xdr:nvSpPr>
        <xdr:spPr bwMode="auto">
          <a:xfrm>
            <a:off x="466" y="173"/>
            <a:ext cx="7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1" name="Oval 53"/>
          <xdr:cNvSpPr>
            <a:spLocks noChangeArrowheads="1"/>
          </xdr:cNvSpPr>
        </xdr:nvSpPr>
        <xdr:spPr bwMode="auto">
          <a:xfrm>
            <a:off x="489" y="174"/>
            <a:ext cx="7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2" name="Oval 54"/>
          <xdr:cNvSpPr>
            <a:spLocks noChangeArrowheads="1"/>
          </xdr:cNvSpPr>
        </xdr:nvSpPr>
        <xdr:spPr bwMode="auto">
          <a:xfrm>
            <a:off x="511" y="174"/>
            <a:ext cx="7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3" name="Oval 55"/>
          <xdr:cNvSpPr>
            <a:spLocks noChangeArrowheads="1"/>
          </xdr:cNvSpPr>
        </xdr:nvSpPr>
        <xdr:spPr bwMode="auto">
          <a:xfrm>
            <a:off x="531" y="174"/>
            <a:ext cx="7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4" name="Line 56"/>
          <xdr:cNvSpPr>
            <a:spLocks noChangeShapeType="1"/>
          </xdr:cNvSpPr>
        </xdr:nvSpPr>
        <xdr:spPr bwMode="auto">
          <a:xfrm>
            <a:off x="466" y="180"/>
            <a:ext cx="0" cy="153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5" name="Line 57"/>
          <xdr:cNvSpPr>
            <a:spLocks noChangeShapeType="1"/>
          </xdr:cNvSpPr>
        </xdr:nvSpPr>
        <xdr:spPr bwMode="auto">
          <a:xfrm>
            <a:off x="539" y="181"/>
            <a:ext cx="0" cy="153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6" name="Line 58"/>
          <xdr:cNvSpPr>
            <a:spLocks noChangeShapeType="1"/>
          </xdr:cNvSpPr>
        </xdr:nvSpPr>
        <xdr:spPr bwMode="auto">
          <a:xfrm>
            <a:off x="518" y="178"/>
            <a:ext cx="0" cy="153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7" name="Line 59"/>
          <xdr:cNvSpPr>
            <a:spLocks noChangeShapeType="1"/>
          </xdr:cNvSpPr>
        </xdr:nvSpPr>
        <xdr:spPr bwMode="auto">
          <a:xfrm>
            <a:off x="497" y="179"/>
            <a:ext cx="0" cy="153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8" name="Line 60"/>
          <xdr:cNvSpPr>
            <a:spLocks noChangeShapeType="1"/>
          </xdr:cNvSpPr>
        </xdr:nvSpPr>
        <xdr:spPr bwMode="auto">
          <a:xfrm>
            <a:off x="473" y="341"/>
            <a:ext cx="59" cy="0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9" name="Line 61"/>
          <xdr:cNvSpPr>
            <a:spLocks noChangeShapeType="1"/>
          </xdr:cNvSpPr>
        </xdr:nvSpPr>
        <xdr:spPr bwMode="auto">
          <a:xfrm>
            <a:off x="472" y="173"/>
            <a:ext cx="59" cy="0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0" name="Line 62"/>
          <xdr:cNvSpPr>
            <a:spLocks noChangeShapeType="1"/>
          </xdr:cNvSpPr>
        </xdr:nvSpPr>
        <xdr:spPr bwMode="auto">
          <a:xfrm flipV="1">
            <a:off x="512" y="173"/>
            <a:ext cx="20" cy="22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1" name="Line 63"/>
          <xdr:cNvSpPr>
            <a:spLocks noChangeShapeType="1"/>
          </xdr:cNvSpPr>
        </xdr:nvSpPr>
        <xdr:spPr bwMode="auto">
          <a:xfrm flipV="1">
            <a:off x="518" y="182"/>
            <a:ext cx="20" cy="22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2" name="Line 64"/>
          <xdr:cNvSpPr>
            <a:spLocks noChangeShapeType="1"/>
          </xdr:cNvSpPr>
        </xdr:nvSpPr>
        <xdr:spPr bwMode="auto">
          <a:xfrm flipH="1">
            <a:off x="489" y="180"/>
            <a:ext cx="0" cy="22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3" name="Line 65"/>
          <xdr:cNvSpPr>
            <a:spLocks noChangeShapeType="1"/>
          </xdr:cNvSpPr>
        </xdr:nvSpPr>
        <xdr:spPr bwMode="auto">
          <a:xfrm flipH="1">
            <a:off x="487" y="311"/>
            <a:ext cx="0" cy="20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4" name="Line 66"/>
          <xdr:cNvSpPr>
            <a:spLocks noChangeShapeType="1"/>
          </xdr:cNvSpPr>
        </xdr:nvSpPr>
        <xdr:spPr bwMode="auto">
          <a:xfrm flipH="1">
            <a:off x="510" y="180"/>
            <a:ext cx="0" cy="22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5" name="Line 67"/>
          <xdr:cNvSpPr>
            <a:spLocks noChangeShapeType="1"/>
          </xdr:cNvSpPr>
        </xdr:nvSpPr>
        <xdr:spPr bwMode="auto">
          <a:xfrm flipH="1">
            <a:off x="508" y="311"/>
            <a:ext cx="0" cy="20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6" name="Line 68"/>
          <xdr:cNvSpPr>
            <a:spLocks noChangeShapeType="1"/>
          </xdr:cNvSpPr>
        </xdr:nvSpPr>
        <xdr:spPr bwMode="auto">
          <a:xfrm>
            <a:off x="491" y="386"/>
            <a:ext cx="5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7" name="Line 69"/>
          <xdr:cNvSpPr>
            <a:spLocks noChangeShapeType="1"/>
          </xdr:cNvSpPr>
        </xdr:nvSpPr>
        <xdr:spPr bwMode="auto">
          <a:xfrm flipH="1">
            <a:off x="457" y="386"/>
            <a:ext cx="5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8" name="Line 70"/>
          <xdr:cNvSpPr>
            <a:spLocks noChangeShapeType="1"/>
          </xdr:cNvSpPr>
        </xdr:nvSpPr>
        <xdr:spPr bwMode="auto">
          <a:xfrm flipV="1">
            <a:off x="589" y="162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9" name="Line 71"/>
          <xdr:cNvSpPr>
            <a:spLocks noChangeShapeType="1"/>
          </xdr:cNvSpPr>
        </xdr:nvSpPr>
        <xdr:spPr bwMode="auto">
          <a:xfrm flipH="1">
            <a:off x="589" y="252"/>
            <a:ext cx="0" cy="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30" name="Text Box 72"/>
          <xdr:cNvSpPr txBox="1">
            <a:spLocks noChangeArrowheads="1"/>
          </xdr:cNvSpPr>
        </xdr:nvSpPr>
        <xdr:spPr bwMode="auto">
          <a:xfrm>
            <a:off x="492" y="362"/>
            <a:ext cx="20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31" name="Text Box 73"/>
          <xdr:cNvSpPr txBox="1">
            <a:spLocks noChangeArrowheads="1"/>
          </xdr:cNvSpPr>
        </xdr:nvSpPr>
        <xdr:spPr bwMode="auto">
          <a:xfrm>
            <a:off x="573" y="238"/>
            <a:ext cx="20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h</a:t>
            </a:r>
          </a:p>
        </xdr:txBody>
      </xdr:sp>
      <xdr:sp macro="" textlink="">
        <xdr:nvSpPr>
          <xdr:cNvPr id="32" name="Text Box 74"/>
          <xdr:cNvSpPr txBox="1">
            <a:spLocks noChangeArrowheads="1"/>
          </xdr:cNvSpPr>
        </xdr:nvSpPr>
        <xdr:spPr bwMode="auto">
          <a:xfrm>
            <a:off x="386" y="224"/>
            <a:ext cx="43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Av</a:t>
            </a:r>
          </a:p>
        </xdr:txBody>
      </xdr:sp>
      <xdr:sp macro="" textlink="">
        <xdr:nvSpPr>
          <xdr:cNvPr id="33" name="Line 75"/>
          <xdr:cNvSpPr>
            <a:spLocks noChangeShapeType="1"/>
          </xdr:cNvSpPr>
        </xdr:nvSpPr>
        <xdr:spPr bwMode="auto">
          <a:xfrm flipH="1">
            <a:off x="408" y="242"/>
            <a:ext cx="10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34" name="Line 76"/>
          <xdr:cNvSpPr>
            <a:spLocks noChangeShapeType="1"/>
          </xdr:cNvSpPr>
        </xdr:nvSpPr>
        <xdr:spPr bwMode="auto">
          <a:xfrm flipH="1">
            <a:off x="462" y="234"/>
            <a:ext cx="9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Line 77"/>
          <xdr:cNvSpPr>
            <a:spLocks noChangeShapeType="1"/>
          </xdr:cNvSpPr>
        </xdr:nvSpPr>
        <xdr:spPr bwMode="auto">
          <a:xfrm flipH="1">
            <a:off x="493" y="234"/>
            <a:ext cx="9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78"/>
          <xdr:cNvSpPr>
            <a:spLocks noChangeShapeType="1"/>
          </xdr:cNvSpPr>
        </xdr:nvSpPr>
        <xdr:spPr bwMode="auto">
          <a:xfrm flipH="1">
            <a:off x="514" y="234"/>
            <a:ext cx="9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Line 79"/>
          <xdr:cNvSpPr>
            <a:spLocks noChangeShapeType="1"/>
          </xdr:cNvSpPr>
        </xdr:nvSpPr>
        <xdr:spPr bwMode="auto">
          <a:xfrm flipH="1">
            <a:off x="411" y="162"/>
            <a:ext cx="1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Line 80"/>
          <xdr:cNvSpPr>
            <a:spLocks noChangeShapeType="1"/>
          </xdr:cNvSpPr>
        </xdr:nvSpPr>
        <xdr:spPr bwMode="auto">
          <a:xfrm flipH="1">
            <a:off x="413" y="204"/>
            <a:ext cx="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81"/>
          <xdr:cNvSpPr>
            <a:spLocks noChangeShapeType="1"/>
          </xdr:cNvSpPr>
        </xdr:nvSpPr>
        <xdr:spPr bwMode="auto">
          <a:xfrm flipH="1">
            <a:off x="548" y="203"/>
            <a:ext cx="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" name="Line 82"/>
          <xdr:cNvSpPr>
            <a:spLocks noChangeShapeType="1"/>
          </xdr:cNvSpPr>
        </xdr:nvSpPr>
        <xdr:spPr bwMode="auto">
          <a:xfrm flipV="1">
            <a:off x="437" y="161"/>
            <a:ext cx="0" cy="2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41" name="Line 83"/>
          <xdr:cNvSpPr>
            <a:spLocks noChangeShapeType="1"/>
          </xdr:cNvSpPr>
        </xdr:nvSpPr>
        <xdr:spPr bwMode="auto">
          <a:xfrm flipH="1">
            <a:off x="437" y="172"/>
            <a:ext cx="0" cy="3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42" name="Text Box 84"/>
          <xdr:cNvSpPr txBox="1">
            <a:spLocks noChangeArrowheads="1"/>
          </xdr:cNvSpPr>
        </xdr:nvSpPr>
        <xdr:spPr bwMode="auto">
          <a:xfrm>
            <a:off x="421" y="175"/>
            <a:ext cx="10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400051</xdr:colOff>
      <xdr:row>5</xdr:row>
      <xdr:rowOff>113430</xdr:rowOff>
    </xdr:to>
    <xdr:pic>
      <xdr:nvPicPr>
        <xdr:cNvPr id="84" name="Picture 83" descr="logo 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676400" cy="923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7"/>
  <dimension ref="A7:E37"/>
  <sheetViews>
    <sheetView tabSelected="1" workbookViewId="0">
      <selection activeCell="B13" sqref="B13"/>
    </sheetView>
  </sheetViews>
  <sheetFormatPr defaultRowHeight="12.75"/>
  <cols>
    <col min="2" max="2" width="10" bestFit="1" customWidth="1"/>
    <col min="5" max="5" width="15.85546875" customWidth="1"/>
  </cols>
  <sheetData>
    <row r="7" spans="1:5">
      <c r="A7" s="1" t="s">
        <v>27</v>
      </c>
    </row>
    <row r="8" spans="1:5">
      <c r="A8" s="1"/>
    </row>
    <row r="9" spans="1:5">
      <c r="A9" s="1" t="s">
        <v>29</v>
      </c>
      <c r="B9" s="13" t="s">
        <v>31</v>
      </c>
    </row>
    <row r="10" spans="1:5">
      <c r="A10" s="1" t="s">
        <v>30</v>
      </c>
      <c r="B10" s="13" t="s">
        <v>32</v>
      </c>
    </row>
    <row r="11" spans="1:5">
      <c r="A11" s="2" t="s">
        <v>0</v>
      </c>
    </row>
    <row r="12" spans="1:5">
      <c r="A12" s="3" t="s">
        <v>10</v>
      </c>
      <c r="C12" s="14" t="s">
        <v>28</v>
      </c>
      <c r="D12" s="14"/>
      <c r="E12" s="14"/>
    </row>
    <row r="13" spans="1:5">
      <c r="A13" t="s">
        <v>1</v>
      </c>
      <c r="B13" s="13">
        <v>500</v>
      </c>
      <c r="C13" t="s">
        <v>2</v>
      </c>
    </row>
    <row r="14" spans="1:5">
      <c r="A14" t="s">
        <v>3</v>
      </c>
      <c r="B14" s="13">
        <v>35</v>
      </c>
      <c r="C14" t="s">
        <v>2</v>
      </c>
    </row>
    <row r="15" spans="1:5">
      <c r="A15" t="s">
        <v>11</v>
      </c>
    </row>
    <row r="16" spans="1:5">
      <c r="A16" t="s">
        <v>12</v>
      </c>
      <c r="B16" s="13">
        <v>11</v>
      </c>
      <c r="C16" t="s">
        <v>13</v>
      </c>
    </row>
    <row r="17" spans="1:4">
      <c r="B17" s="4"/>
    </row>
    <row r="18" spans="1:4" ht="16.5">
      <c r="A18" s="5" t="s">
        <v>14</v>
      </c>
      <c r="B18" s="13">
        <v>0.75</v>
      </c>
    </row>
    <row r="19" spans="1:4">
      <c r="A19" t="s">
        <v>4</v>
      </c>
    </row>
    <row r="20" spans="1:4">
      <c r="A20" t="s">
        <v>5</v>
      </c>
      <c r="B20" s="13">
        <v>1</v>
      </c>
      <c r="C20" t="s">
        <v>6</v>
      </c>
    </row>
    <row r="21" spans="1:4">
      <c r="A21" t="s">
        <v>7</v>
      </c>
      <c r="B21" s="13">
        <v>0.25</v>
      </c>
      <c r="C21" t="s">
        <v>6</v>
      </c>
      <c r="D21" t="s">
        <v>15</v>
      </c>
    </row>
    <row r="22" spans="1:4">
      <c r="A22" t="s">
        <v>16</v>
      </c>
      <c r="B22" s="13">
        <v>0</v>
      </c>
      <c r="C22" t="s">
        <v>6</v>
      </c>
    </row>
    <row r="23" spans="1:4">
      <c r="A23" t="s">
        <v>8</v>
      </c>
      <c r="B23" s="13">
        <v>0.03</v>
      </c>
      <c r="C23" t="s">
        <v>6</v>
      </c>
    </row>
    <row r="24" spans="1:4">
      <c r="A24" t="s">
        <v>9</v>
      </c>
      <c r="B24">
        <f>+B21-B23</f>
        <v>0.22</v>
      </c>
      <c r="C24" t="s">
        <v>6</v>
      </c>
    </row>
    <row r="26" spans="1:4">
      <c r="A26" s="6" t="s">
        <v>17</v>
      </c>
    </row>
    <row r="27" spans="1:4">
      <c r="A27" s="6" t="s">
        <v>18</v>
      </c>
      <c r="B27" s="7">
        <f>100*0.17*SQRT(B14)*B20*B24</f>
        <v>22.126138388792565</v>
      </c>
      <c r="C27" s="6" t="s">
        <v>13</v>
      </c>
    </row>
    <row r="28" spans="1:4">
      <c r="A28" s="8" t="s">
        <v>19</v>
      </c>
    </row>
    <row r="29" spans="1:4">
      <c r="A29" s="9" t="str">
        <f>IF(C12="beam", IF(B21&gt;MAX(0.25,2.5*B22,0.5*B20),IF(B16&lt;=B18*B27/2,"Vu&lt;O.Vc/2 no transverse reinforcement is required ","Vu&gt;O.Vc/2 transverse reinforcement should be computed"),IF(B16&lt;=B18*B27,"Vu&lt;O.Vc no transverse reinforcement is required ","Vu&gt;O.Vc transverse reinforcement should be computed")),IF(B16&lt;=B18*B27,"Vu&lt;O.Vc no transverse reinforcement is required ","Vu&gt;O.Vc transverse reinforcement should be computed"))</f>
        <v xml:space="preserve">Vu&lt;O.Vc no transverse reinforcement is required </v>
      </c>
    </row>
    <row r="30" spans="1:4">
      <c r="A30" s="6" t="s">
        <v>20</v>
      </c>
      <c r="B30">
        <f>+B16/B18-B27</f>
        <v>-7.4594717221258993</v>
      </c>
      <c r="C30" t="s">
        <v>13</v>
      </c>
      <c r="D30" t="str">
        <f>IF(B30&lt;0.66*SQRT(B14)*B20*B24*100,"OK","Increase the concrete section")</f>
        <v>OK</v>
      </c>
    </row>
    <row r="31" spans="1:4" ht="15.75">
      <c r="A31" s="6" t="s">
        <v>21</v>
      </c>
      <c r="B31">
        <f>+IF(B30&lt;=100*SQRT(B14)*B20*B24/3,MIN(B24/2,0.6),MIN(B24/4,0.3))</f>
        <v>0.11</v>
      </c>
      <c r="C31" t="s">
        <v>6</v>
      </c>
    </row>
    <row r="32" spans="1:4">
      <c r="A32" t="s">
        <v>22</v>
      </c>
    </row>
    <row r="33" spans="1:4">
      <c r="A33" t="s">
        <v>23</v>
      </c>
      <c r="B33" s="4">
        <v>0.2</v>
      </c>
      <c r="C33" t="s">
        <v>6</v>
      </c>
      <c r="D33" t="str">
        <f>+IF(B30&lt;=100*SQRT(B14)*B20*B24/3,IF(B33&gt;MIN(B24/2,0.6),"reduce the spacing","OK"),IF(B33&gt;MIN(B24/4,0.3),"reduce the spacing","OK"))</f>
        <v>reduce the spacing</v>
      </c>
    </row>
    <row r="34" spans="1:4" ht="15.75">
      <c r="A34" t="s">
        <v>24</v>
      </c>
      <c r="B34">
        <f>+MAX(0.062*SQRT(B14),0.35)*B20*B33/B13*10000</f>
        <v>1.467187786208705</v>
      </c>
      <c r="C34" s="6" t="s">
        <v>25</v>
      </c>
    </row>
    <row r="35" spans="1:4" ht="14.25">
      <c r="A35" t="s">
        <v>26</v>
      </c>
      <c r="B35" s="10">
        <f>+B33/B13/B24*B30*0.01*10000</f>
        <v>-1.3562675858410724</v>
      </c>
      <c r="C35" s="6" t="s">
        <v>25</v>
      </c>
    </row>
    <row r="36" spans="1:4" ht="15.75">
      <c r="B36" s="3"/>
      <c r="C36" s="11"/>
      <c r="D36" s="12"/>
    </row>
    <row r="37" spans="1:4" ht="15.75">
      <c r="B37" s="3"/>
      <c r="C37" s="11"/>
      <c r="D37" s="12"/>
    </row>
  </sheetData>
  <sheetProtection password="E2D1" sheet="1" objects="1" scenarios="1" selectLockedCells="1"/>
  <mergeCells count="1">
    <mergeCell ref="C12:E12"/>
  </mergeCells>
  <conditionalFormatting sqref="B14">
    <cfRule type="cellIs" dxfId="2" priority="6" stopIfTrue="1" operator="greaterThan">
      <formula>69.4</formula>
    </cfRule>
  </conditionalFormatting>
  <conditionalFormatting sqref="B22">
    <cfRule type="cellIs" dxfId="1" priority="5" stopIfTrue="1" operator="greaterThan">
      <formula>$B$21</formula>
    </cfRule>
  </conditionalFormatting>
  <conditionalFormatting sqref="B30">
    <cfRule type="cellIs" dxfId="0" priority="4" stopIfTrue="1" operator="greaterThan">
      <formula>0.66*SQRT(B14)*B20*B24*100</formula>
    </cfRule>
  </conditionalFormatting>
  <dataValidations count="1">
    <dataValidation type="list" allowBlank="1" showInputMessage="1" showErrorMessage="1" sqref="C12:E12">
      <formula1>"Slab or footing,Concrete joist construction (ACI 8.11),Beam"</formula1>
    </dataValidation>
  </dataValidations>
  <pageMargins left="0.75" right="0.26" top="0.65" bottom="0.69" header="0.5" footer="0.5"/>
  <pageSetup paperSize="9"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Shear in beams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Khattar</dc:creator>
  <cp:lastModifiedBy>Khattar</cp:lastModifiedBy>
  <cp:lastPrinted>2014-01-06T14:03:12Z</cp:lastPrinted>
  <dcterms:created xsi:type="dcterms:W3CDTF">2012-08-06T11:09:54Z</dcterms:created>
  <dcterms:modified xsi:type="dcterms:W3CDTF">2014-01-06T14:04:40Z</dcterms:modified>
</cp:coreProperties>
</file>